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<sst xmlns="http://schemas.openxmlformats.org/spreadsheetml/2006/main" count="65" uniqueCount="65">
  <si>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</si>
  <si>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</si>
  <si>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</si>
  <si>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</si>
  <si>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</si>
  <si>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</si>
  <si>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</si>
  <si>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</si>
  <si>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</si>
  <si>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</si>
  <si>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</si>
  <si>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</si>
  <si>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</si>
  <si>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</si>
  <si>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</si>
  <si>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</si>
  <si>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</si>
  <si>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</si>
  <si>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</si>
  <si>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</si>
  <si>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</si>
  <si>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</si>
  <si>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</si>
  <si>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</si>
  <si>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</si>
  <si>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</si>
  <si>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</si>
  <si>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</si>
  <si>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</si>
  <si>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</si>
  <si>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</si>
  <si>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</si>
  <si>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</si>
  <si>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</si>
  <si>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</si>
  <si>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</si>
  <si>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</si>
  <si>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</si>
  <si>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</si>
  <si>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</si>
  <si>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</si>
  <si>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</si>
  <si>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</si>
  <si>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</si>
  <si>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</si>
  <si>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</si>
  <si>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</si>
  <si>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</si>
  <si>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</si>
  <si>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</si>
  <si>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</si>
  <si>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</si>
  <si>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</si>
  <si>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</si>
  <si>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</si>
  <si>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</si>
  <si>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</si>
  <si>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</si>
  <si>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para las Personas con Discapacidad Salamanca
Estado de Situación Financiera
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</si>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</sst>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0" fontId="4" fillId="0" borderId="1" xfId="8" applyNumberFormat="1" applyFont="1" applyFill="1" applyBorder="1" applyAlignment="1" applyProtection="1">
      <alignment horizontal="center" vertical="top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4" fontId="5" fillId="0" borderId="0" xfId="8" applyNumberFormat="1" applyFont="1" applyBorder="1" applyAlignment="1" applyProtection="1">
      <alignment vertical="top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4" fillId="0" borderId="6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0" fontId="5" fillId="0" borderId="7" xfId="8" applyFont="1" applyFill="1" applyBorder="1" applyAlignment="1" applyProtection="1">
      <alignment horizontal="left" vertical="top" wrapText="1"/>
      <protection locked="0"/>
    </xf>
    <xf numFmtId="0" fontId="5" fillId="0" borderId="7" xfId="8" applyFont="1" applyFill="1" applyBorder="1" applyAlignment="1" applyProtection="1">
      <alignment vertical="top"/>
      <protection locked="0"/>
    </xf>
    <xf numFmtId="0" fontId="5" fillId="0" borderId="7" xfId="8" applyFont="1" applyBorder="1" applyAlignment="1" applyProtection="1">
      <alignment vertical="top" wrapText="1"/>
      <protection locked="0"/>
    </xf>
    <xf numFmtId="0" fontId="5" fillId="0" borderId="8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4" fontId="5" fillId="0" borderId="5" xfId="8" applyNumberFormat="1" applyFont="1" applyBorder="1" applyAlignment="1" applyProtection="1">
      <alignment vertical="top"/>
      <protection locked="0"/>
    </xf>
    <xf numFmtId="0" fontId="9" fillId="0" borderId="7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0" fontId="11" fillId="0" borderId="1" xfId="8" applyFont="1" applyFill="1" applyBorder="1" applyAlignment="1" applyProtection="1">
      <alignment horizontal="center" vertical="center" wrapText="1"/>
      <protection locked="0"/>
    </xf>
    <xf numFmtId="0" fontId="11" fillId="0" borderId="2" xfId="8" applyFont="1" applyFill="1" applyBorder="1" applyAlignment="1" applyProtection="1">
      <alignment horizontal="center" vertical="center" wrapText="1"/>
      <protection locked="0"/>
    </xf>
    <xf numFmtId="4" fontId="5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left" vertical="top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2 2" xfId="35"/>
    <cellStyle name="Millares 2 2 3" xfId="26"/>
    <cellStyle name="Millares 2 3" xfId="4"/>
    <cellStyle name="Millares 2 3 2" xfId="18"/>
    <cellStyle name="Millares 2 3 2 2" xfId="36"/>
    <cellStyle name="Millares 2 3 3" xfId="27"/>
    <cellStyle name="Millares 2 4" xfId="16"/>
    <cellStyle name="Millares 2 4 2" xfId="34"/>
    <cellStyle name="Millares 2 5" xfId="25"/>
    <cellStyle name="Millares 3" xfId="5"/>
    <cellStyle name="Millares 3 2" xfId="19"/>
    <cellStyle name="Millares 3 2 2" xfId="37"/>
    <cellStyle name="Millares 3 3" xfId="28"/>
    <cellStyle name="Moneda 2" xfId="6"/>
    <cellStyle name="Moneda 2 2" xfId="20"/>
    <cellStyle name="Moneda 2 2 2" xfId="38"/>
    <cellStyle name="Moneda 2 3" xfId="29"/>
    <cellStyle name="Normal" xfId="0" builtinId="0"/>
    <cellStyle name="Normal 2" xfId="7"/>
    <cellStyle name="Normal 2 2" xfId="8"/>
    <cellStyle name="Normal 2 3" xfId="21"/>
    <cellStyle name="Normal 2 3 2" xfId="39"/>
    <cellStyle name="Normal 2 4" xfId="30"/>
    <cellStyle name="Normal 3" xfId="9"/>
    <cellStyle name="Normal 3 2" xfId="22"/>
    <cellStyle name="Normal 3 2 2" xfId="40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42"/>
    <cellStyle name="Normal 6 2 3" xfId="33"/>
    <cellStyle name="Normal 6 3" xfId="23"/>
    <cellStyle name="Normal 6 3 2" xfId="41"/>
    <cellStyle name="Normal 6 4" xfId="32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40" zoomScaleNormal="100" zoomScaleSheetLayoutView="100" workbookViewId="0">
      <selection activeCell="A52" sqref="A52:A5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8" t="s">
        <v>58</v>
      </c>
      <c r="B1" s="49"/>
      <c r="C1" s="49"/>
      <c r="D1" s="49"/>
      <c r="E1" s="49"/>
      <c r="F1" s="49"/>
      <c r="G1" s="50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907558.71</v>
      </c>
      <c r="C5" s="12">
        <v>595439.98</v>
      </c>
      <c r="D5" s="17"/>
      <c r="E5" s="11" t="s">
        <v>41</v>
      </c>
      <c r="F5" s="12">
        <v>83179.789999999994</v>
      </c>
      <c r="G5" s="5">
        <v>102791.22</v>
      </c>
    </row>
    <row r="6" spans="1:7" x14ac:dyDescent="0.2">
      <c r="A6" s="30" t="s">
        <v>28</v>
      </c>
      <c r="B6" s="12">
        <v>9424.66</v>
      </c>
      <c r="C6" s="12">
        <v>12160.45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30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916983.37</v>
      </c>
      <c r="C13" s="10">
        <f>SUM(C5:C11)</f>
        <v>607630.42999999993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83179.789999999994</v>
      </c>
      <c r="G14" s="5">
        <f>SUM(G5:G12)</f>
        <v>102791.22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461778.32</v>
      </c>
      <c r="C19" s="12">
        <v>332684.44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43000</v>
      </c>
      <c r="C20" s="12">
        <v>43000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-207623.07</v>
      </c>
      <c r="C21" s="12">
        <v>-120430.69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297155.25</v>
      </c>
      <c r="C26" s="10">
        <f>SUM(C16:C24)</f>
        <v>255253.75</v>
      </c>
      <c r="D26" s="17"/>
      <c r="E26" s="39" t="s">
        <v>57</v>
      </c>
      <c r="F26" s="10">
        <f>SUM(F24+F14)</f>
        <v>83179.789999999994</v>
      </c>
      <c r="G26" s="6">
        <f>SUM(G14+G24)</f>
        <v>102791.22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1214138.6200000001</v>
      </c>
      <c r="C28" s="10">
        <f>C13+C26</f>
        <v>862884.17999999993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1130958.83</v>
      </c>
      <c r="G35" s="6">
        <f>SUM(G36:G40)</f>
        <v>760092.96</v>
      </c>
    </row>
    <row r="36" spans="1:7" x14ac:dyDescent="0.2">
      <c r="A36" s="31"/>
      <c r="B36" s="15"/>
      <c r="C36" s="15"/>
      <c r="D36" s="17"/>
      <c r="E36" s="11" t="s">
        <v>52</v>
      </c>
      <c r="F36" s="12">
        <v>572562.02</v>
      </c>
      <c r="G36" s="5">
        <v>78199.77</v>
      </c>
    </row>
    <row r="37" spans="1:7" x14ac:dyDescent="0.2">
      <c r="A37" s="31"/>
      <c r="B37" s="15"/>
      <c r="C37" s="15"/>
      <c r="D37" s="17"/>
      <c r="E37" s="11" t="s">
        <v>19</v>
      </c>
      <c r="F37" s="12">
        <v>558396.81000000006</v>
      </c>
      <c r="G37" s="5">
        <v>681893.19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1130958.83</v>
      </c>
      <c r="G46" s="5">
        <f>SUM(G42+G35+G30)</f>
        <v>760092.96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1214138.6200000001</v>
      </c>
      <c r="G48" s="20">
        <f>G46+G26</f>
        <v>862884.17999999993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s="14" customFormat="1" x14ac:dyDescent="0.2">
      <c r="A51" s="52"/>
      <c r="C51" s="45" t="s">
        <v>60</v>
      </c>
      <c r="D51" s="43"/>
    </row>
    <row r="52" spans="1:7" s="14" customFormat="1" x14ac:dyDescent="0.2">
      <c r="A52" s="44" t="s">
        <v>59</v>
      </c>
      <c r="C52" s="47"/>
    </row>
    <row r="53" spans="1:7" s="14" customFormat="1" x14ac:dyDescent="0.2">
      <c r="A53" s="46"/>
      <c r="C53" s="47"/>
    </row>
    <row r="54" spans="1:7" s="14" customFormat="1" ht="19.5" customHeight="1" x14ac:dyDescent="0.2">
      <c r="A54" s="46"/>
      <c r="C54" s="53" t="s">
        <v>61</v>
      </c>
      <c r="D54" s="53"/>
      <c r="E54" s="53"/>
    </row>
    <row r="55" spans="1:7" s="14" customFormat="1" ht="15" customHeight="1" x14ac:dyDescent="0.2">
      <c r="A55" s="44" t="s">
        <v>63</v>
      </c>
      <c r="C55" s="51" t="s">
        <v>62</v>
      </c>
      <c r="D55" s="51"/>
      <c r="E55" s="51"/>
    </row>
    <row r="56" spans="1:7" s="14" customFormat="1" x14ac:dyDescent="0.2">
      <c r="A56" s="44" t="s">
        <v>64</v>
      </c>
    </row>
  </sheetData>
  <sheetProtection formatCells="0" formatColumns="0" formatRows="0" autoFilter="0"/>
  <mergeCells count="3">
    <mergeCell ref="A1:G1"/>
    <mergeCell ref="C54:E54"/>
    <mergeCell ref="C55:E55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2022-02-23T20:21:43Z</cp:lastPrinted>
  <dcterms:created xsi:type="dcterms:W3CDTF">2012-12-11T20:26:08Z</dcterms:created>
  <dcterms:modified xsi:type="dcterms:W3CDTF">2022-02-23T20:23:40Z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